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<sst xmlns="http://schemas.openxmlformats.org/spreadsheetml/2006/main" count="27" uniqueCount="26">
  <si>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Fiscal Year *</t>
  </si>
  <si>
    <t>Tax Item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</si>
  <si>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</si>
  <si>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</si>
  <si>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</si>
  <si>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</si>
  <si>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</si>
  <si>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</si>
  <si>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</si>
  <si>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</si>
  <si>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</si>
  <si>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</si>
  <si>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</si>
  <si>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Income tax - PAYE</t>
  </si>
  <si>
    <t>Income tax - Corporate</t>
  </si>
  <si>
    <t>Income tax - Other</t>
  </si>
  <si>
    <t>VAT - Local</t>
  </si>
  <si>
    <t>Excise duties - Local</t>
  </si>
  <si>
    <t>Other domestic taxes &amp; charges</t>
  </si>
  <si>
    <t>International trade</t>
  </si>
  <si>
    <t>Total</t>
  </si>
  <si>
    <t xml:space="preserve">Note: * Revenue collections reported in millions TZS </t>
  </si>
  <si>
    <t>Source: Tanzania Revenue Authority</t>
  </si>
  <si>
    <t>Income tax - corporation and others</t>
  </si>
  <si>
    <t>Income tax against VAT (%)</t>
  </si>
  <si>
    <t>Income taxes contribution to total revenue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</si>
</sst>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b/>
      <sz val="11"/>
      <name val="Apple Chancery"/>
      <family val="4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ashed"/>
      <right style="dashed"/>
      <top style="double"/>
      <bottom style="double"/>
    </border>
    <border>
      <left>
        <color indexed="63"/>
      </left>
      <right style="dashed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0" fillId="33" borderId="10" xfId="0" applyFont="1" applyFill="1" applyBorder="1" applyAlignment="1">
      <alignment vertical="center"/>
    </xf>
    <xf numFmtId="0" fontId="20" fillId="33" borderId="11" xfId="0" applyFont="1" applyFill="1" applyBorder="1" applyAlignment="1">
      <alignment vertical="center"/>
    </xf>
    <xf numFmtId="0" fontId="20" fillId="33" borderId="12" xfId="0" applyFont="1" applyFill="1" applyBorder="1" applyAlignment="1">
      <alignment horizontal="center" vertical="center"/>
    </xf>
    <xf numFmtId="168" fontId="20" fillId="33" borderId="1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168" fontId="0" fillId="0" borderId="12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vertical="center"/>
    </xf>
    <xf numFmtId="168" fontId="0" fillId="0" borderId="12" xfId="0" applyNumberFormat="1" applyFont="1" applyBorder="1" applyAlignment="1">
      <alignment vertical="center"/>
    </xf>
    <xf numFmtId="0" fontId="20" fillId="0" borderId="14" xfId="0" applyFont="1" applyBorder="1" applyAlignment="1">
      <alignment/>
    </xf>
    <xf numFmtId="168" fontId="20" fillId="0" borderId="12" xfId="0" applyNumberFormat="1" applyFont="1" applyBorder="1" applyAlignment="1">
      <alignment/>
    </xf>
    <xf numFmtId="168" fontId="0" fillId="0" borderId="0" xfId="0" applyNumberFormat="1" applyFont="1" applyAlignment="1">
      <alignment/>
    </xf>
    <xf numFmtId="0" fontId="23" fillId="0" borderId="0" xfId="0" applyFont="1" applyAlignment="1">
      <alignment/>
    </xf>
    <xf numFmtId="168" fontId="0" fillId="0" borderId="15" xfId="0" applyNumberFormat="1" applyFont="1" applyBorder="1" applyAlignment="1">
      <alignment/>
    </xf>
    <xf numFmtId="0" fontId="0" fillId="0" borderId="12" xfId="0" applyFont="1" applyBorder="1" applyAlignment="1">
      <alignment/>
    </xf>
    <xf numFmtId="2" fontId="20" fillId="0" borderId="12" xfId="0" applyNumberFormat="1" applyFont="1" applyBorder="1" applyAlignment="1">
      <alignment horizontal="center"/>
    </xf>
    <xf numFmtId="0" fontId="20" fillId="0" borderId="16" xfId="0" applyFont="1" applyBorder="1" applyAlignment="1">
      <alignment/>
    </xf>
    <xf numFmtId="169" fontId="20" fillId="0" borderId="17" xfId="0" applyNumberFormat="1" applyFont="1" applyBorder="1" applyAlignment="1">
      <alignment horizontal="center"/>
    </xf>
    <xf numFmtId="0" fontId="20" fillId="33" borderId="18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1" max="1" width="37.7109375" style="0" customWidth="1"/>
    <col min="2" max="2" width="9.28125" style="0" customWidth="1"/>
    <col min="4" max="4" width="11.00390625" style="0" customWidth="1"/>
    <col min="9" max="12" width="10.28125" style="0" customWidth="1"/>
  </cols>
  <sheetData>
    <row r="1" spans="1:13" ht="12.75">
      <c r="A1" s="2"/>
      <c r="B1" s="21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2"/>
      <c r="M1" s="1"/>
    </row>
    <row r="2" spans="1:13" ht="12.7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5" t="s">
        <v>12</v>
      </c>
      <c r="M2" s="1"/>
    </row>
    <row r="3" spans="1:12" ht="12.75">
      <c r="A3" s="6" t="s">
        <v>13</v>
      </c>
      <c r="B3" s="7">
        <v>25694.8</v>
      </c>
      <c r="C3" s="7">
        <v>38357.8</v>
      </c>
      <c r="D3" s="7">
        <v>47722.2</v>
      </c>
      <c r="E3" s="7">
        <v>54861.83936700001</v>
      </c>
      <c r="F3" s="7">
        <v>73290.504049</v>
      </c>
      <c r="G3" s="7">
        <v>92744.05</v>
      </c>
      <c r="H3" s="7">
        <v>116567.28</v>
      </c>
      <c r="I3" s="7">
        <v>139694.4</v>
      </c>
      <c r="J3" s="7">
        <v>183236.7</v>
      </c>
      <c r="K3" s="7">
        <v>233460.29726100003</v>
      </c>
      <c r="L3" s="7">
        <v>277759.0553353187</v>
      </c>
    </row>
    <row r="4" spans="1:12" ht="12.75">
      <c r="A4" s="8" t="s">
        <v>14</v>
      </c>
      <c r="B4" s="7">
        <v>47759.3</v>
      </c>
      <c r="C4" s="7">
        <v>54689.7</v>
      </c>
      <c r="D4" s="7">
        <v>64772.7</v>
      </c>
      <c r="E4" s="7">
        <v>64787.266770999995</v>
      </c>
      <c r="F4" s="7">
        <v>54501.62233500001</v>
      </c>
      <c r="G4" s="7">
        <v>46634.16</v>
      </c>
      <c r="H4" s="7">
        <v>57056.85</v>
      </c>
      <c r="I4" s="7">
        <v>78390.1</v>
      </c>
      <c r="J4" s="7">
        <v>109072.1</v>
      </c>
      <c r="K4" s="7">
        <v>152449.137821</v>
      </c>
      <c r="L4" s="7">
        <v>195279.31366175713</v>
      </c>
    </row>
    <row r="5" spans="1:12" ht="12.75">
      <c r="A5" s="8" t="s">
        <v>15</v>
      </c>
      <c r="B5" s="7">
        <v>38735.2</v>
      </c>
      <c r="C5" s="7">
        <v>41074.7</v>
      </c>
      <c r="D5" s="7">
        <v>47625.8</v>
      </c>
      <c r="E5" s="7">
        <v>52024.813919000015</v>
      </c>
      <c r="F5" s="7">
        <v>98486.17275499998</v>
      </c>
      <c r="G5" s="7">
        <v>77022.104</v>
      </c>
      <c r="H5" s="7">
        <v>82546.9</v>
      </c>
      <c r="I5" s="7">
        <v>94032.4</v>
      </c>
      <c r="J5" s="7">
        <v>96044.54</v>
      </c>
      <c r="K5" s="7">
        <v>107500.735673</v>
      </c>
      <c r="L5" s="7">
        <v>146316.67816859484</v>
      </c>
    </row>
    <row r="6" spans="1:12" ht="12.75">
      <c r="A6" s="8" t="s">
        <v>16</v>
      </c>
      <c r="B6" s="7">
        <v>51572.7</v>
      </c>
      <c r="C6" s="7">
        <v>67053.2</v>
      </c>
      <c r="D6" s="7">
        <v>61757.5</v>
      </c>
      <c r="E6" s="7">
        <v>115579.5</v>
      </c>
      <c r="F6" s="7">
        <v>126968.2</v>
      </c>
      <c r="G6" s="7">
        <v>140035.1</v>
      </c>
      <c r="H6" s="7">
        <v>165908</v>
      </c>
      <c r="I6" s="7">
        <v>201542.8</v>
      </c>
      <c r="J6" s="7">
        <v>181109.24619700026</v>
      </c>
      <c r="K6" s="7">
        <v>296203.390144</v>
      </c>
      <c r="L6" s="7">
        <v>329219.34161589</v>
      </c>
    </row>
    <row r="7" spans="1:12" ht="12.75">
      <c r="A7" s="8" t="s">
        <v>17</v>
      </c>
      <c r="B7" s="7">
        <v>44107.1</v>
      </c>
      <c r="C7" s="7">
        <v>61923.3</v>
      </c>
      <c r="D7" s="7">
        <v>78783.1</v>
      </c>
      <c r="E7" s="7">
        <v>57796.4</v>
      </c>
      <c r="F7" s="7">
        <v>66959.9</v>
      </c>
      <c r="G7" s="7">
        <v>68998.6</v>
      </c>
      <c r="H7" s="7">
        <v>72837.13</v>
      </c>
      <c r="I7" s="7">
        <v>85263.1</v>
      </c>
      <c r="J7" s="7">
        <v>92868.7</v>
      </c>
      <c r="K7" s="7">
        <v>108985.09417799998</v>
      </c>
      <c r="L7" s="7">
        <v>135172.90314638402</v>
      </c>
    </row>
    <row r="8" spans="1:12" ht="12.75">
      <c r="A8" s="9" t="s">
        <v>18</v>
      </c>
      <c r="B8" s="10">
        <v>28198.9</v>
      </c>
      <c r="C8" s="10">
        <v>43336.7</v>
      </c>
      <c r="D8" s="10">
        <v>43656.4</v>
      </c>
      <c r="E8" s="10">
        <v>22828.999999999884</v>
      </c>
      <c r="F8" s="10">
        <v>22741.8</v>
      </c>
      <c r="G8" s="10">
        <v>22087.1</v>
      </c>
      <c r="H8" s="10">
        <v>24981.80999999994</v>
      </c>
      <c r="I8" s="10">
        <v>26139.8</v>
      </c>
      <c r="J8" s="10">
        <v>32019.7092</v>
      </c>
      <c r="K8" s="10">
        <v>25433.939229999996</v>
      </c>
      <c r="L8" s="7">
        <v>41647.87368036244</v>
      </c>
    </row>
    <row r="9" spans="1:12" ht="12.75">
      <c r="A9" s="8" t="s">
        <v>19</v>
      </c>
      <c r="B9" s="7">
        <v>168000.4</v>
      </c>
      <c r="C9" s="7">
        <v>208708.9</v>
      </c>
      <c r="D9" s="7">
        <v>227086.2</v>
      </c>
      <c r="E9" s="7">
        <v>261739.4</v>
      </c>
      <c r="F9" s="7">
        <v>279305.5</v>
      </c>
      <c r="G9" s="7">
        <v>413805.8</v>
      </c>
      <c r="H9" s="7">
        <v>456710.24711399997</v>
      </c>
      <c r="I9" s="7">
        <v>520098.59578</v>
      </c>
      <c r="J9" s="7">
        <v>624955.1242530001</v>
      </c>
      <c r="K9" s="7">
        <v>754975.078267</v>
      </c>
      <c r="L9" s="7">
        <v>914998.044994143</v>
      </c>
    </row>
    <row r="10" spans="1:13" ht="12.75">
      <c r="A10" s="11" t="s">
        <v>20</v>
      </c>
      <c r="B10" s="12">
        <f aca="true" t="shared" si="0" ref="B10:L10">SUM(B3:B9)</f>
        <v>404068.4</v>
      </c>
      <c r="C10" s="12">
        <f t="shared" si="0"/>
        <v>515144.30000000005</v>
      </c>
      <c r="D10" s="12">
        <f t="shared" si="0"/>
        <v>571403.9000000001</v>
      </c>
      <c r="E10" s="12">
        <f t="shared" si="0"/>
        <v>629618.2200569999</v>
      </c>
      <c r="F10" s="12">
        <f t="shared" si="0"/>
        <v>722253.6991389999</v>
      </c>
      <c r="G10" s="12">
        <f t="shared" si="0"/>
        <v>861326.9139999999</v>
      </c>
      <c r="H10" s="12">
        <f t="shared" si="0"/>
        <v>976608.2171139999</v>
      </c>
      <c r="I10" s="12">
        <f t="shared" si="0"/>
        <v>1145161.1957800002</v>
      </c>
      <c r="J10" s="12">
        <f t="shared" si="0"/>
        <v>1319306.1196500002</v>
      </c>
      <c r="K10" s="12">
        <f t="shared" si="0"/>
        <v>1679007.672574</v>
      </c>
      <c r="L10" s="12">
        <f t="shared" si="0"/>
        <v>2040393.2106024502</v>
      </c>
      <c r="M10" s="1"/>
    </row>
    <row r="11" spans="12:13" ht="12.75">
      <c r="L11" s="13"/>
      <c r="M11" s="13"/>
    </row>
    <row r="12" spans="1:13" ht="15">
      <c r="A12" s="23" t="s">
        <v>21</v>
      </c>
      <c r="B12" s="23"/>
      <c r="C12" s="23"/>
      <c r="D12" s="23"/>
      <c r="L12" s="13"/>
      <c r="M12" s="13"/>
    </row>
    <row r="13" spans="1:4" ht="15">
      <c r="A13" s="24" t="s">
        <v>22</v>
      </c>
      <c r="B13" s="24"/>
      <c r="C13" s="14"/>
      <c r="D13" s="14"/>
    </row>
    <row r="15" spans="1:12" ht="12.75">
      <c r="A15" s="6" t="s">
        <v>23</v>
      </c>
      <c r="B15" s="15">
        <f aca="true" t="shared" si="1" ref="B15:L15">B4+B5</f>
        <v>86494.5</v>
      </c>
      <c r="C15" s="15">
        <f t="shared" si="1"/>
        <v>95764.4</v>
      </c>
      <c r="D15" s="15">
        <f t="shared" si="1"/>
        <v>112398.5</v>
      </c>
      <c r="E15" s="15">
        <f t="shared" si="1"/>
        <v>116812.08069</v>
      </c>
      <c r="F15" s="15">
        <f t="shared" si="1"/>
        <v>152987.79508999997</v>
      </c>
      <c r="G15" s="15">
        <f t="shared" si="1"/>
        <v>123656.26400000001</v>
      </c>
      <c r="H15" s="15">
        <f t="shared" si="1"/>
        <v>139603.75</v>
      </c>
      <c r="I15" s="15">
        <f t="shared" si="1"/>
        <v>172422.5</v>
      </c>
      <c r="J15" s="15">
        <f t="shared" si="1"/>
        <v>205116.64</v>
      </c>
      <c r="K15" s="15">
        <f t="shared" si="1"/>
        <v>259949.873494</v>
      </c>
      <c r="L15" s="15">
        <f t="shared" si="1"/>
        <v>341595.991830352</v>
      </c>
    </row>
    <row r="16" spans="1:12" ht="12.75">
      <c r="A16" s="8" t="s">
        <v>16</v>
      </c>
      <c r="B16" s="7">
        <v>51572.7</v>
      </c>
      <c r="C16" s="7">
        <v>67053.2</v>
      </c>
      <c r="D16" s="7">
        <v>61757.5</v>
      </c>
      <c r="E16" s="7">
        <v>115579.5</v>
      </c>
      <c r="F16" s="7">
        <v>126968.2</v>
      </c>
      <c r="G16" s="7">
        <v>140035.1</v>
      </c>
      <c r="H16" s="7">
        <v>165908</v>
      </c>
      <c r="I16" s="7">
        <v>201542.8</v>
      </c>
      <c r="J16" s="7">
        <v>181109.24619700026</v>
      </c>
      <c r="K16" s="7">
        <v>296203.390144</v>
      </c>
      <c r="L16" s="7">
        <v>329219.34161589</v>
      </c>
    </row>
    <row r="17" spans="1:12" ht="12.75">
      <c r="A17" s="8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12.75">
      <c r="A18" s="8" t="s">
        <v>24</v>
      </c>
      <c r="B18" s="17">
        <f aca="true" t="shared" si="2" ref="B18:L18">B15/B16%</f>
        <v>167.71373226532643</v>
      </c>
      <c r="C18" s="17">
        <f t="shared" si="2"/>
        <v>142.81853811600342</v>
      </c>
      <c r="D18" s="17">
        <f t="shared" si="2"/>
        <v>181.9997571145205</v>
      </c>
      <c r="E18" s="17">
        <f t="shared" si="2"/>
        <v>101.0664353886286</v>
      </c>
      <c r="F18" s="17">
        <f t="shared" si="2"/>
        <v>120.4930014680841</v>
      </c>
      <c r="G18" s="17">
        <f t="shared" si="2"/>
        <v>88.30376384206531</v>
      </c>
      <c r="H18" s="17">
        <f t="shared" si="2"/>
        <v>84.14527931142561</v>
      </c>
      <c r="I18" s="17">
        <f t="shared" si="2"/>
        <v>85.55130721613475</v>
      </c>
      <c r="J18" s="17">
        <f t="shared" si="2"/>
        <v>113.25575270568234</v>
      </c>
      <c r="K18" s="17">
        <f t="shared" si="2"/>
        <v>87.76060036572326</v>
      </c>
      <c r="L18" s="17">
        <f t="shared" si="2"/>
        <v>103.7593934043226</v>
      </c>
    </row>
    <row r="19" ht="13.5" thickBot="1"/>
    <row r="20" spans="1:12" ht="14.25" thickBot="1" thickTop="1">
      <c r="A20" s="18" t="s">
        <v>25</v>
      </c>
      <c r="B20" s="19">
        <f aca="true" t="shared" si="3" ref="B20:L20">(B3+B4+B5)/B10%</f>
        <v>27.76492791814455</v>
      </c>
      <c r="C20" s="19">
        <f t="shared" si="3"/>
        <v>26.03585053741253</v>
      </c>
      <c r="D20" s="19">
        <f t="shared" si="3"/>
        <v>28.02233236419982</v>
      </c>
      <c r="E20" s="19">
        <f t="shared" si="3"/>
        <v>27.26635198731355</v>
      </c>
      <c r="F20" s="19">
        <f t="shared" si="3"/>
        <v>31.329475973435205</v>
      </c>
      <c r="G20" s="19">
        <f t="shared" si="3"/>
        <v>25.1240627086686</v>
      </c>
      <c r="H20" s="19">
        <f t="shared" si="3"/>
        <v>26.23068550017095</v>
      </c>
      <c r="I20" s="19">
        <f t="shared" si="3"/>
        <v>27.255280841699214</v>
      </c>
      <c r="J20" s="19">
        <f t="shared" si="3"/>
        <v>29.4361812028149</v>
      </c>
      <c r="K20" s="19">
        <f t="shared" si="3"/>
        <v>29.387011078905815</v>
      </c>
      <c r="L20" s="19">
        <f t="shared" si="3"/>
        <v>30.354690652141446</v>
      </c>
    </row>
    <row r="21" ht="13.5" thickTop="1"/>
  </sheetData>
  <sheetProtection/>
  <mergeCells count="3">
    <mergeCell ref="B1:L1"/>
    <mergeCell ref="A12:D12"/>
    <mergeCell ref="A13:B13"/>
  </mergeCells>
  <printOptions horizontalCentered="1" verticalCentered="1"/>
  <pageMargins left="0.17" right="0.17" top="0.98" bottom="0.98" header="0.51" footer="0.51"/>
  <pageSetup horizontalDpi="600" verticalDpi="600" orientation="landscape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ZANZIBAR REVENUE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Zanzibar Revenue Board - TRA National Statistics Revenue Collections Perfomance</dc:title>
  <dc:subject/>
  <dc:creator>ZRB IT DEPT</dc:creator>
  <cp:keywords/>
  <dc:description/>
  <cp:lastModifiedBy>Paultz</cp:lastModifiedBy>
  <cp:lastPrinted>2007-01-17T05:35:56Z</cp:lastPrinted>
  <dcterms:created xsi:type="dcterms:W3CDTF">2007-01-16T14:14:46Z</dcterms:created>
  <dcterms:modified xsi:type="dcterms:W3CDTF">2017-11-03T11:37:31Z</dcterms:modified>
  <cp:category/>
  <cp:version/>
  <cp:contentType/>
  <cp:contentStatus/>
</cp:coreProperties>
</file>